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fcommoncause-my.sharepoint.com/personal/z_naimanbaeva_commoncause_kg/Documents/Документы/Рабочие папки/Анализы/Парламентские выборы, 28 ноября 2021/Список кандидатов одномандат/Список по 290/"/>
    </mc:Choice>
  </mc:AlternateContent>
  <xr:revisionPtr revIDLastSave="95" documentId="8_{10C7072E-D182-48FF-AD58-F61460ECA0A9}" xr6:coauthVersionLast="47" xr6:coauthVersionMax="47" xr10:uidLastSave="{B32A5FE5-B7F1-4C23-BE87-86341AC78A48}"/>
  <bookViews>
    <workbookView xWindow="-120" yWindow="-120" windowWidth="20730" windowHeight="11160" xr2:uid="{2D602E03-079F-4A5E-8526-2B6346F6E8F4}"/>
  </bookViews>
  <sheets>
    <sheet name="1-е высшее образование" sheetId="1" r:id="rId1"/>
    <sheet name="2-е выс образование и степень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3" i="3" l="1"/>
  <c r="Q27" i="3"/>
  <c r="Q21" i="3"/>
  <c r="Q14" i="3"/>
  <c r="Q2" i="3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P33" i="1" s="1"/>
  <c r="O34" i="1"/>
  <c r="O35" i="1"/>
  <c r="O36" i="1"/>
  <c r="O37" i="1"/>
  <c r="O2" i="1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P37" i="3"/>
  <c r="P36" i="3"/>
  <c r="Q35" i="3" s="1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Q23" i="3" s="1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Q5" i="3" s="1"/>
  <c r="P6" i="3"/>
  <c r="P5" i="3"/>
  <c r="P4" i="3"/>
  <c r="P3" i="3"/>
  <c r="P2" i="3"/>
  <c r="D38" i="1"/>
  <c r="E38" i="1"/>
  <c r="F38" i="1"/>
  <c r="G38" i="1"/>
  <c r="H38" i="1"/>
  <c r="I38" i="1"/>
  <c r="J38" i="1"/>
  <c r="K38" i="1"/>
  <c r="L38" i="1"/>
  <c r="M38" i="1"/>
  <c r="N38" i="1"/>
  <c r="C38" i="1"/>
  <c r="Q38" i="3" l="1"/>
  <c r="P21" i="1"/>
  <c r="P27" i="1"/>
  <c r="P35" i="1"/>
  <c r="P23" i="1"/>
  <c r="P14" i="1"/>
  <c r="P5" i="1"/>
  <c r="P2" i="1"/>
  <c r="O38" i="1"/>
  <c r="P38" i="3"/>
  <c r="P38" i="1" l="1"/>
  <c r="K39" i="3"/>
  <c r="C39" i="3"/>
  <c r="O39" i="3"/>
  <c r="G39" i="3"/>
  <c r="D39" i="3"/>
  <c r="M39" i="3"/>
  <c r="N39" i="3"/>
  <c r="I39" i="3"/>
  <c r="F39" i="3"/>
  <c r="E39" i="3"/>
  <c r="J39" i="3"/>
  <c r="L39" i="3"/>
  <c r="H39" i="3"/>
  <c r="G39" i="1"/>
  <c r="K39" i="1"/>
  <c r="C39" i="1"/>
  <c r="I39" i="1"/>
  <c r="F39" i="1"/>
  <c r="E39" i="1"/>
  <c r="H39" i="1"/>
  <c r="M39" i="1"/>
  <c r="J39" i="1"/>
  <c r="D39" i="1"/>
  <c r="N39" i="1"/>
  <c r="L39" i="1"/>
</calcChain>
</file>

<file path=xl/sharedStrings.xml><?xml version="1.0" encoding="utf-8"?>
<sst xmlns="http://schemas.openxmlformats.org/spreadsheetml/2006/main" count="128" uniqueCount="75">
  <si>
    <t>Юридический</t>
  </si>
  <si>
    <t>медицинский</t>
  </si>
  <si>
    <t>журналистика</t>
  </si>
  <si>
    <t>естественные науки</t>
  </si>
  <si>
    <t>Гуманитарный (историки, педагогы)</t>
  </si>
  <si>
    <t>культура и искусство/ физическая культура</t>
  </si>
  <si>
    <t>военное образование</t>
  </si>
  <si>
    <t>инженерное дело</t>
  </si>
  <si>
    <t>государственное управление/ менеджмент</t>
  </si>
  <si>
    <t>нет данных</t>
  </si>
  <si>
    <t>№1 Лейлекский избирательный округ</t>
  </si>
  <si>
    <t xml:space="preserve">№2 Баткенский избирательный округ </t>
  </si>
  <si>
    <t>№3 Кадамжайский избирательный округ</t>
  </si>
  <si>
    <t>№ 4 Кок-Жарский избирательный округ</t>
  </si>
  <si>
    <t>№ 5 Ноокатский избирательный округ</t>
  </si>
  <si>
    <t>№ 6 Араванский избирательный округ</t>
  </si>
  <si>
    <t xml:space="preserve">№ 7 Ошский избирательный округ </t>
  </si>
  <si>
    <t xml:space="preserve">№ 8 Толойканский избирательный округ </t>
  </si>
  <si>
    <t>№ 9 Кара-Суйский избирательный округ</t>
  </si>
  <si>
    <t xml:space="preserve">№ 10 Куршабский избирательный округ </t>
  </si>
  <si>
    <t xml:space="preserve">№ 11 Алайский избирательный округ </t>
  </si>
  <si>
    <t xml:space="preserve">№ 12 Узгенский избирательный округ </t>
  </si>
  <si>
    <t xml:space="preserve">№13 Сузакский избирательный округ </t>
  </si>
  <si>
    <t>№14 Жалал-Абадский избирательный округ</t>
  </si>
  <si>
    <t>№15 Базар-Коргонский избирательный округ</t>
  </si>
  <si>
    <t>№16 Ноокенский избирательный округ</t>
  </si>
  <si>
    <t>№ 17 Аксыйский избирательный округ</t>
  </si>
  <si>
    <t>№ 18 Ала-Букинский избирательный округ</t>
  </si>
  <si>
    <t>№ 19 Токтогульский избирательный округ</t>
  </si>
  <si>
    <t>№20 Манасский избирательный округ</t>
  </si>
  <si>
    <t>№21 Таласский избирательный округ</t>
  </si>
  <si>
    <t>№ 22 Жайылский избирательный округ</t>
  </si>
  <si>
    <t>№ 23 Московский избирательный округ</t>
  </si>
  <si>
    <t>№ 24 Сокулукский избирательный округ</t>
  </si>
  <si>
    <t>№ 25 Аламудунский избирательный округ</t>
  </si>
  <si>
    <t>№ 26 Ленинский избирательный округ</t>
  </si>
  <si>
    <t>№ 27 Первомайский избирательный округ</t>
  </si>
  <si>
    <t xml:space="preserve">№28 Октябрьский избирательный округ </t>
  </si>
  <si>
    <t xml:space="preserve">№ 29 Свердловский избирательный округ </t>
  </si>
  <si>
    <t>№30 Ысык-Атинский избирательный округ</t>
  </si>
  <si>
    <t>№31 Чуй-Кеминский избирательный округ</t>
  </si>
  <si>
    <t>№32 Кочкорский избирательный округ</t>
  </si>
  <si>
    <t>№33 Нарынский избирательный округ</t>
  </si>
  <si>
    <t>№34 Жети-Огузский избирательный округ</t>
  </si>
  <si>
    <t>№ 35 Ак-Суйский избирательный округ</t>
  </si>
  <si>
    <t xml:space="preserve">№36 Иссык-Кульский избирательный округ </t>
  </si>
  <si>
    <t>По состоянию на 2 ноября</t>
  </si>
  <si>
    <t>Политология/ международные отношения</t>
  </si>
  <si>
    <t>Экономический, финансы и кредит</t>
  </si>
  <si>
    <t>Технический/ математический/инженерное дело</t>
  </si>
  <si>
    <t>№2 Баткенский избирательный округ</t>
  </si>
  <si>
    <t xml:space="preserve">№3 Кадамжайский избирательный округ </t>
  </si>
  <si>
    <t>№ 7 Ошский избирательный округ</t>
  </si>
  <si>
    <t xml:space="preserve">№ 9 Кара-Суйский избирательный округ </t>
  </si>
  <si>
    <t>№ 11 Алайский избирательный округ</t>
  </si>
  <si>
    <t>№ 12 Узгенский избирательный округ</t>
  </si>
  <si>
    <t>№13 Сузакский избирательный округ</t>
  </si>
  <si>
    <t>№28 Октябрьский избирательный округ</t>
  </si>
  <si>
    <t>Общее количество по специальности</t>
  </si>
  <si>
    <t>Процент от общего количества</t>
  </si>
  <si>
    <t xml:space="preserve">Общее количество по специальности </t>
  </si>
  <si>
    <t>Баткенская область</t>
  </si>
  <si>
    <t xml:space="preserve">Ошская область, город Ош
</t>
  </si>
  <si>
    <t xml:space="preserve">Джалал-Абадская область
</t>
  </si>
  <si>
    <t>Таласская область</t>
  </si>
  <si>
    <t>Чуйская область</t>
  </si>
  <si>
    <t xml:space="preserve">Город Бишкек
</t>
  </si>
  <si>
    <t>Нарынская область</t>
  </si>
  <si>
    <t xml:space="preserve">Иссык-Кульская область
</t>
  </si>
  <si>
    <t>Общее количество по областям</t>
  </si>
  <si>
    <t xml:space="preserve">Область
</t>
  </si>
  <si>
    <t>ОИК</t>
  </si>
  <si>
    <t xml:space="preserve"> </t>
  </si>
  <si>
    <t>Степень магистра по менеджменту и государственному управлению</t>
  </si>
  <si>
    <t>Степень магистра по международным отношениям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</si>
</sst>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.00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0" xfId="0" applyFont="1"/>
    <xf numFmtId="0" fontId="1" fillId="2" borderId="3" xfId="0" applyFont="1" applyFill="1" applyBorder="1" applyAlignment="1">
      <alignment wrapText="1"/>
    </xf>
    <xf numFmtId="0" fontId="0" fillId="0" borderId="4" xfId="0" applyBorder="1"/>
    <xf numFmtId="0" fontId="1" fillId="2" borderId="6" xfId="0" applyFont="1" applyFill="1" applyBorder="1"/>
    <xf numFmtId="0" fontId="0" fillId="0" borderId="7" xfId="0" applyBorder="1"/>
    <xf numFmtId="0" fontId="0" fillId="0" borderId="9" xfId="0" applyBorder="1"/>
    <xf numFmtId="0" fontId="1" fillId="3" borderId="10" xfId="0" applyFont="1" applyFill="1" applyBorder="1"/>
    <xf numFmtId="0" fontId="0" fillId="0" borderId="12" xfId="0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6" xfId="0" applyFont="1" applyBorder="1" applyAlignment="1">
      <alignment wrapText="1"/>
    </xf>
    <xf numFmtId="0" fontId="0" fillId="0" borderId="5" xfId="0" applyBorder="1"/>
    <xf numFmtId="0" fontId="1" fillId="2" borderId="18" xfId="0" applyFont="1" applyFill="1" applyBorder="1"/>
    <xf numFmtId="0" fontId="1" fillId="2" borderId="8" xfId="0" applyFont="1" applyFill="1" applyBorder="1"/>
    <xf numFmtId="0" fontId="1" fillId="0" borderId="22" xfId="0" applyFont="1" applyBorder="1" applyAlignment="1">
      <alignment wrapText="1"/>
    </xf>
    <xf numFmtId="0" fontId="0" fillId="0" borderId="11" xfId="0" applyBorder="1"/>
    <xf numFmtId="0" fontId="0" fillId="0" borderId="23" xfId="0" applyBorder="1"/>
    <xf numFmtId="0" fontId="0" fillId="0" borderId="14" xfId="0" applyBorder="1"/>
    <xf numFmtId="0" fontId="0" fillId="0" borderId="13" xfId="0" applyBorder="1"/>
    <xf numFmtId="0" fontId="1" fillId="0" borderId="19" xfId="0" applyFont="1" applyBorder="1" applyAlignment="1">
      <alignment vertical="center" wrapText="1"/>
    </xf>
    <xf numFmtId="0" fontId="0" fillId="0" borderId="24" xfId="0" applyBorder="1"/>
    <xf numFmtId="0" fontId="0" fillId="0" borderId="25" xfId="0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4" xfId="0" applyFont="1" applyFill="1" applyBorder="1"/>
    <xf numFmtId="0" fontId="0" fillId="0" borderId="1" xfId="0" applyFill="1" applyBorder="1"/>
    <xf numFmtId="0" fontId="0" fillId="0" borderId="0" xfId="0" applyFill="1"/>
    <xf numFmtId="0" fontId="0" fillId="0" borderId="26" xfId="0" applyBorder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71" fontId="0" fillId="0" borderId="0" xfId="0" applyNumberFormat="1"/>
    <xf numFmtId="171" fontId="1" fillId="0" borderId="0" xfId="0" applyNumberFormat="1" applyFont="1"/>
    <xf numFmtId="171" fontId="1" fillId="0" borderId="0" xfId="0" applyNumberFormat="1" applyFont="1" applyAlignment="1">
      <alignment horizontal="center" vertical="center"/>
    </xf>
    <xf numFmtId="9" fontId="1" fillId="3" borderId="27" xfId="1" applyFont="1" applyFill="1" applyBorder="1"/>
    <xf numFmtId="0" fontId="1" fillId="3" borderId="28" xfId="0" applyFont="1" applyFill="1" applyBorder="1"/>
    <xf numFmtId="0" fontId="1" fillId="2" borderId="2" xfId="0" applyFont="1" applyFill="1" applyBorder="1"/>
    <xf numFmtId="0" fontId="1" fillId="2" borderId="29" xfId="0" applyFont="1" applyFill="1" applyBorder="1"/>
    <xf numFmtId="0" fontId="1" fillId="2" borderId="30" xfId="0" applyFont="1" applyFill="1" applyBorder="1"/>
    <xf numFmtId="0" fontId="1" fillId="2" borderId="3" xfId="0" applyFont="1" applyFill="1" applyBorder="1" applyAlignment="1">
      <alignment vertical="center"/>
    </xf>
    <xf numFmtId="0" fontId="1" fillId="2" borderId="31" xfId="0" applyFont="1" applyFill="1" applyBorder="1"/>
    <xf numFmtId="0" fontId="1" fillId="2" borderId="3" xfId="0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3187E-0E07-4DFD-82D2-040ABF737F68}">
  <dimension ref="A1:U55"/>
  <sheetViews>
    <sheetView tabSelected="1" zoomScale="85" zoomScaleNormal="85" workbookViewId="0">
      <pane ySplit="1" topLeftCell="A14" activePane="bottomLeft" state="frozen"/>
      <selection activeCell="B14" sqref="B14"/>
      <selection pane="bottomLeft" activeCell="D42" sqref="D42"/>
    </sheetView>
  </sheetViews>
  <sheetFormatPr defaultRowHeight="15" x14ac:dyDescent="0.25"/>
  <cols>
    <col min="1" max="1" width="27.28515625" style="12" customWidth="1"/>
    <col min="2" max="2" width="43.5703125" customWidth="1"/>
    <col min="3" max="3" width="8.28515625" customWidth="1"/>
    <col min="4" max="4" width="7.42578125" customWidth="1"/>
    <col min="5" max="5" width="7.85546875" customWidth="1"/>
    <col min="15" max="15" width="9.140625" style="3"/>
    <col min="16" max="16" width="9.140625" style="32"/>
  </cols>
  <sheetData>
    <row r="1" spans="1:16" s="1" customFormat="1" ht="120.75" thickBot="1" x14ac:dyDescent="0.3">
      <c r="A1" s="11" t="s">
        <v>70</v>
      </c>
      <c r="B1" s="22" t="s">
        <v>71</v>
      </c>
      <c r="C1" s="13" t="s">
        <v>0</v>
      </c>
      <c r="D1" s="13" t="s">
        <v>48</v>
      </c>
      <c r="E1" s="13" t="s">
        <v>49</v>
      </c>
      <c r="F1" s="13" t="s">
        <v>4</v>
      </c>
      <c r="G1" s="13" t="s">
        <v>8</v>
      </c>
      <c r="H1" s="13" t="s">
        <v>1</v>
      </c>
      <c r="I1" s="13" t="s">
        <v>2</v>
      </c>
      <c r="J1" s="13" t="s">
        <v>3</v>
      </c>
      <c r="K1" s="13" t="s">
        <v>5</v>
      </c>
      <c r="L1" s="13" t="s">
        <v>47</v>
      </c>
      <c r="M1" s="13" t="s">
        <v>6</v>
      </c>
      <c r="N1" s="13" t="s">
        <v>7</v>
      </c>
      <c r="O1" s="4" t="s">
        <v>46</v>
      </c>
      <c r="P1" s="31" t="s">
        <v>69</v>
      </c>
    </row>
    <row r="2" spans="1:16" x14ac:dyDescent="0.25">
      <c r="A2" s="37" t="s">
        <v>61</v>
      </c>
      <c r="B2" s="14" t="s">
        <v>10</v>
      </c>
      <c r="C2" s="14">
        <v>3</v>
      </c>
      <c r="D2" s="14">
        <v>1</v>
      </c>
      <c r="E2" s="14">
        <v>3</v>
      </c>
      <c r="F2" s="14">
        <v>1</v>
      </c>
      <c r="G2" s="14"/>
      <c r="H2" s="14"/>
      <c r="I2" s="14"/>
      <c r="J2" s="14">
        <v>1</v>
      </c>
      <c r="K2" s="14"/>
      <c r="L2" s="14"/>
      <c r="M2" s="14"/>
      <c r="N2" s="23"/>
      <c r="O2" s="25">
        <f t="shared" ref="O2:O37" si="0">SUM(C2:N2)</f>
        <v>9</v>
      </c>
      <c r="P2" s="34">
        <f>SUM(O2:O4)</f>
        <v>36</v>
      </c>
    </row>
    <row r="3" spans="1:16" x14ac:dyDescent="0.25">
      <c r="A3" s="38"/>
      <c r="B3" s="2" t="s">
        <v>11</v>
      </c>
      <c r="C3" s="2">
        <v>4</v>
      </c>
      <c r="D3" s="2">
        <v>2</v>
      </c>
      <c r="E3" s="2">
        <v>1</v>
      </c>
      <c r="F3" s="2">
        <v>2</v>
      </c>
      <c r="G3" s="2"/>
      <c r="H3" s="2"/>
      <c r="I3" s="2"/>
      <c r="J3" s="2"/>
      <c r="K3" s="2"/>
      <c r="L3" s="2">
        <v>1</v>
      </c>
      <c r="M3" s="2"/>
      <c r="N3" s="24"/>
      <c r="O3" s="26">
        <f t="shared" si="0"/>
        <v>10</v>
      </c>
      <c r="P3" s="35"/>
    </row>
    <row r="4" spans="1:16" ht="15.75" thickBot="1" x14ac:dyDescent="0.3">
      <c r="A4" s="38"/>
      <c r="B4" s="5" t="s">
        <v>12</v>
      </c>
      <c r="C4" s="5">
        <v>5</v>
      </c>
      <c r="D4" s="5">
        <v>2</v>
      </c>
      <c r="E4" s="5">
        <v>4</v>
      </c>
      <c r="F4" s="5">
        <v>2</v>
      </c>
      <c r="G4" s="5">
        <v>2</v>
      </c>
      <c r="H4" s="5"/>
      <c r="I4" s="5">
        <v>1</v>
      </c>
      <c r="J4" s="5">
        <v>1</v>
      </c>
      <c r="K4" s="5"/>
      <c r="L4" s="5"/>
      <c r="M4" s="5"/>
      <c r="N4" s="30"/>
      <c r="O4" s="27">
        <f t="shared" si="0"/>
        <v>17</v>
      </c>
      <c r="P4" s="36"/>
    </row>
    <row r="5" spans="1:16" x14ac:dyDescent="0.25">
      <c r="A5" s="39" t="s">
        <v>62</v>
      </c>
      <c r="B5" s="14" t="s">
        <v>13</v>
      </c>
      <c r="C5" s="14">
        <v>3</v>
      </c>
      <c r="D5" s="14">
        <v>2</v>
      </c>
      <c r="E5" s="14">
        <v>2</v>
      </c>
      <c r="F5" s="14"/>
      <c r="G5" s="14"/>
      <c r="H5" s="14"/>
      <c r="I5" s="14"/>
      <c r="J5" s="14"/>
      <c r="K5" s="14"/>
      <c r="L5" s="14"/>
      <c r="M5" s="14"/>
      <c r="N5" s="14"/>
      <c r="O5" s="25">
        <f t="shared" si="0"/>
        <v>7</v>
      </c>
      <c r="P5" s="34">
        <f>SUM(O5:O13)</f>
        <v>45</v>
      </c>
    </row>
    <row r="6" spans="1:16" x14ac:dyDescent="0.25">
      <c r="A6" s="38"/>
      <c r="B6" s="2" t="s">
        <v>14</v>
      </c>
      <c r="C6" s="2">
        <v>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6">
        <f t="shared" si="0"/>
        <v>3</v>
      </c>
      <c r="P6" s="35"/>
    </row>
    <row r="7" spans="1:16" s="29" customFormat="1" x14ac:dyDescent="0.25">
      <c r="A7" s="38"/>
      <c r="B7" s="28" t="s">
        <v>15</v>
      </c>
      <c r="C7" s="28">
        <v>2</v>
      </c>
      <c r="D7" s="28">
        <v>1</v>
      </c>
      <c r="E7" s="28">
        <v>1</v>
      </c>
      <c r="F7" s="28"/>
      <c r="G7" s="28"/>
      <c r="H7" s="28"/>
      <c r="I7" s="28"/>
      <c r="J7" s="28">
        <v>2</v>
      </c>
      <c r="K7" s="28"/>
      <c r="L7" s="28"/>
      <c r="M7" s="28"/>
      <c r="N7" s="28"/>
      <c r="O7" s="26">
        <f t="shared" si="0"/>
        <v>6</v>
      </c>
      <c r="P7" s="35"/>
    </row>
    <row r="8" spans="1:16" s="29" customFormat="1" x14ac:dyDescent="0.25">
      <c r="A8" s="38"/>
      <c r="B8" s="28" t="s">
        <v>16</v>
      </c>
      <c r="C8" s="28">
        <v>2</v>
      </c>
      <c r="D8" s="28"/>
      <c r="E8" s="28">
        <v>1</v>
      </c>
      <c r="F8" s="28">
        <v>1</v>
      </c>
      <c r="G8" s="28">
        <v>2</v>
      </c>
      <c r="H8" s="28"/>
      <c r="I8" s="28"/>
      <c r="J8" s="28"/>
      <c r="K8" s="28"/>
      <c r="L8" s="28"/>
      <c r="M8" s="28"/>
      <c r="N8" s="28"/>
      <c r="O8" s="26">
        <f t="shared" si="0"/>
        <v>6</v>
      </c>
      <c r="P8" s="35"/>
    </row>
    <row r="9" spans="1:16" ht="15" customHeight="1" x14ac:dyDescent="0.25">
      <c r="A9" s="38"/>
      <c r="B9" s="2" t="s">
        <v>17</v>
      </c>
      <c r="C9" s="2">
        <v>2</v>
      </c>
      <c r="D9" s="2">
        <v>1</v>
      </c>
      <c r="E9" s="2">
        <v>1</v>
      </c>
      <c r="F9" s="2"/>
      <c r="G9" s="2"/>
      <c r="H9" s="2"/>
      <c r="I9" s="2"/>
      <c r="J9" s="2"/>
      <c r="K9" s="2"/>
      <c r="L9" s="2"/>
      <c r="M9" s="2"/>
      <c r="N9" s="2"/>
      <c r="O9" s="26">
        <f t="shared" si="0"/>
        <v>4</v>
      </c>
      <c r="P9" s="35"/>
    </row>
    <row r="10" spans="1:16" s="29" customFormat="1" x14ac:dyDescent="0.25">
      <c r="A10" s="38"/>
      <c r="B10" s="28" t="s">
        <v>18</v>
      </c>
      <c r="C10" s="28">
        <v>2</v>
      </c>
      <c r="D10" s="28">
        <v>1</v>
      </c>
      <c r="E10" s="28"/>
      <c r="F10" s="28"/>
      <c r="G10" s="28">
        <v>1</v>
      </c>
      <c r="H10" s="28"/>
      <c r="I10" s="28"/>
      <c r="J10" s="28">
        <v>1</v>
      </c>
      <c r="K10" s="28"/>
      <c r="L10" s="28"/>
      <c r="M10" s="28"/>
      <c r="N10" s="28"/>
      <c r="O10" s="26">
        <f t="shared" si="0"/>
        <v>5</v>
      </c>
      <c r="P10" s="35"/>
    </row>
    <row r="11" spans="1:16" s="29" customFormat="1" x14ac:dyDescent="0.25">
      <c r="A11" s="38"/>
      <c r="B11" s="28" t="s">
        <v>19</v>
      </c>
      <c r="C11" s="28">
        <v>4</v>
      </c>
      <c r="D11" s="28">
        <v>1</v>
      </c>
      <c r="E11" s="28">
        <v>2</v>
      </c>
      <c r="F11" s="28"/>
      <c r="G11" s="28"/>
      <c r="H11" s="28"/>
      <c r="I11" s="28"/>
      <c r="J11" s="28"/>
      <c r="K11" s="28"/>
      <c r="L11" s="28">
        <v>1</v>
      </c>
      <c r="M11" s="28"/>
      <c r="N11" s="28"/>
      <c r="O11" s="26">
        <f t="shared" si="0"/>
        <v>8</v>
      </c>
      <c r="P11" s="35"/>
    </row>
    <row r="12" spans="1:16" s="29" customFormat="1" x14ac:dyDescent="0.25">
      <c r="A12" s="38"/>
      <c r="B12" s="28" t="s">
        <v>20</v>
      </c>
      <c r="C12" s="28">
        <v>1</v>
      </c>
      <c r="D12" s="28">
        <v>2</v>
      </c>
      <c r="E12" s="28">
        <v>2</v>
      </c>
      <c r="F12" s="28"/>
      <c r="G12" s="28"/>
      <c r="H12" s="28"/>
      <c r="I12" s="28"/>
      <c r="J12" s="28"/>
      <c r="K12" s="28"/>
      <c r="L12" s="28"/>
      <c r="M12" s="28"/>
      <c r="N12" s="28"/>
      <c r="O12" s="26">
        <f t="shared" si="0"/>
        <v>5</v>
      </c>
      <c r="P12" s="35"/>
    </row>
    <row r="13" spans="1:16" ht="16.5" customHeight="1" thickBot="1" x14ac:dyDescent="0.3">
      <c r="A13" s="40"/>
      <c r="B13" s="7" t="s">
        <v>21</v>
      </c>
      <c r="C13" s="7">
        <v>1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27">
        <f t="shared" si="0"/>
        <v>1</v>
      </c>
      <c r="P13" s="36"/>
    </row>
    <row r="14" spans="1:16" x14ac:dyDescent="0.25">
      <c r="A14" s="39" t="s">
        <v>63</v>
      </c>
      <c r="B14" s="14" t="s">
        <v>22</v>
      </c>
      <c r="C14" s="14">
        <v>5</v>
      </c>
      <c r="D14" s="14">
        <v>1</v>
      </c>
      <c r="E14" s="14">
        <v>2</v>
      </c>
      <c r="F14" s="14"/>
      <c r="G14" s="14"/>
      <c r="H14" s="14"/>
      <c r="I14" s="14"/>
      <c r="J14" s="14">
        <v>1</v>
      </c>
      <c r="K14" s="14">
        <v>1</v>
      </c>
      <c r="L14" s="14"/>
      <c r="M14" s="14"/>
      <c r="N14" s="14"/>
      <c r="O14" s="25">
        <f t="shared" si="0"/>
        <v>10</v>
      </c>
      <c r="P14" s="34">
        <f>SUM(O14:O20)</f>
        <v>45</v>
      </c>
    </row>
    <row r="15" spans="1:16" x14ac:dyDescent="0.25">
      <c r="A15" s="38"/>
      <c r="B15" s="2" t="s">
        <v>23</v>
      </c>
      <c r="C15" s="2">
        <v>3</v>
      </c>
      <c r="D15" s="2">
        <v>2</v>
      </c>
      <c r="E15" s="2">
        <v>1</v>
      </c>
      <c r="F15" s="2"/>
      <c r="G15" s="2"/>
      <c r="H15" s="2"/>
      <c r="I15" s="2"/>
      <c r="J15" s="2"/>
      <c r="K15" s="2"/>
      <c r="L15" s="2"/>
      <c r="M15" s="2"/>
      <c r="N15" s="2"/>
      <c r="O15" s="26">
        <f t="shared" si="0"/>
        <v>6</v>
      </c>
      <c r="P15" s="35"/>
    </row>
    <row r="16" spans="1:16" x14ac:dyDescent="0.25">
      <c r="A16" s="38"/>
      <c r="B16" s="2" t="s">
        <v>24</v>
      </c>
      <c r="C16" s="2">
        <v>3</v>
      </c>
      <c r="D16" s="2"/>
      <c r="E16" s="2">
        <v>2</v>
      </c>
      <c r="F16" s="2"/>
      <c r="G16" s="2"/>
      <c r="H16" s="2"/>
      <c r="I16" s="2"/>
      <c r="J16" s="2"/>
      <c r="K16" s="2"/>
      <c r="L16" s="2"/>
      <c r="M16" s="2"/>
      <c r="N16" s="2"/>
      <c r="O16" s="26">
        <f t="shared" si="0"/>
        <v>5</v>
      </c>
      <c r="P16" s="35"/>
    </row>
    <row r="17" spans="1:21" x14ac:dyDescent="0.25">
      <c r="A17" s="38"/>
      <c r="B17" s="2" t="s">
        <v>25</v>
      </c>
      <c r="C17" s="2">
        <v>2</v>
      </c>
      <c r="D17" s="2">
        <v>1</v>
      </c>
      <c r="E17" s="2">
        <v>1</v>
      </c>
      <c r="F17" s="2"/>
      <c r="G17" s="2"/>
      <c r="H17" s="2"/>
      <c r="I17" s="2"/>
      <c r="J17" s="2"/>
      <c r="K17" s="2"/>
      <c r="L17" s="2"/>
      <c r="M17" s="2"/>
      <c r="N17" s="2"/>
      <c r="O17" s="26">
        <f t="shared" si="0"/>
        <v>4</v>
      </c>
      <c r="P17" s="35"/>
    </row>
    <row r="18" spans="1:21" x14ac:dyDescent="0.25">
      <c r="A18" s="38"/>
      <c r="B18" s="2" t="s">
        <v>26</v>
      </c>
      <c r="C18" s="2">
        <v>2</v>
      </c>
      <c r="D18" s="2">
        <v>2</v>
      </c>
      <c r="E18" s="2">
        <v>1</v>
      </c>
      <c r="F18" s="2"/>
      <c r="G18" s="2">
        <v>1</v>
      </c>
      <c r="H18" s="2"/>
      <c r="I18" s="2"/>
      <c r="J18" s="2"/>
      <c r="K18" s="2"/>
      <c r="L18" s="2"/>
      <c r="M18" s="2"/>
      <c r="N18" s="2"/>
      <c r="O18" s="26">
        <f t="shared" si="0"/>
        <v>6</v>
      </c>
      <c r="P18" s="35"/>
    </row>
    <row r="19" spans="1:21" x14ac:dyDescent="0.25">
      <c r="A19" s="38"/>
      <c r="B19" s="2" t="s">
        <v>27</v>
      </c>
      <c r="C19" s="2"/>
      <c r="D19" s="2">
        <v>1</v>
      </c>
      <c r="E19" s="2">
        <v>2</v>
      </c>
      <c r="F19" s="2"/>
      <c r="G19" s="2"/>
      <c r="H19" s="2">
        <v>1</v>
      </c>
      <c r="I19" s="2"/>
      <c r="J19" s="2">
        <v>1</v>
      </c>
      <c r="K19" s="2"/>
      <c r="L19" s="2"/>
      <c r="M19" s="2"/>
      <c r="N19" s="2"/>
      <c r="O19" s="26">
        <f t="shared" si="0"/>
        <v>5</v>
      </c>
      <c r="P19" s="35"/>
    </row>
    <row r="20" spans="1:21" ht="15.75" thickBot="1" x14ac:dyDescent="0.3">
      <c r="A20" s="40"/>
      <c r="B20" s="7" t="s">
        <v>28</v>
      </c>
      <c r="C20" s="7">
        <v>3</v>
      </c>
      <c r="D20" s="7">
        <v>3</v>
      </c>
      <c r="E20" s="7">
        <v>2</v>
      </c>
      <c r="F20" s="7"/>
      <c r="G20" s="7"/>
      <c r="H20" s="7"/>
      <c r="I20" s="7"/>
      <c r="J20" s="7">
        <v>1</v>
      </c>
      <c r="K20" s="7"/>
      <c r="L20" s="7"/>
      <c r="M20" s="7"/>
      <c r="N20" s="7"/>
      <c r="O20" s="27">
        <f t="shared" si="0"/>
        <v>9</v>
      </c>
      <c r="P20" s="36"/>
    </row>
    <row r="21" spans="1:21" x14ac:dyDescent="0.25">
      <c r="A21" s="37" t="s">
        <v>64</v>
      </c>
      <c r="B21" s="14" t="s">
        <v>29</v>
      </c>
      <c r="C21" s="14">
        <v>2</v>
      </c>
      <c r="D21" s="14">
        <v>1</v>
      </c>
      <c r="E21" s="14">
        <v>2</v>
      </c>
      <c r="F21" s="14">
        <v>1</v>
      </c>
      <c r="G21" s="14"/>
      <c r="H21" s="14"/>
      <c r="I21" s="14"/>
      <c r="J21" s="14"/>
      <c r="K21" s="14"/>
      <c r="L21" s="14"/>
      <c r="M21" s="14"/>
      <c r="N21" s="14"/>
      <c r="O21" s="25">
        <f t="shared" si="0"/>
        <v>6</v>
      </c>
      <c r="P21" s="34">
        <f>SUM(O21:O22)</f>
        <v>13</v>
      </c>
      <c r="U21" t="s">
        <v>72</v>
      </c>
    </row>
    <row r="22" spans="1:21" ht="15.75" thickBot="1" x14ac:dyDescent="0.3">
      <c r="A22" s="40"/>
      <c r="B22" s="7" t="s">
        <v>30</v>
      </c>
      <c r="C22" s="7"/>
      <c r="D22" s="7">
        <v>4</v>
      </c>
      <c r="E22" s="7">
        <v>3</v>
      </c>
      <c r="F22" s="7"/>
      <c r="G22" s="7"/>
      <c r="H22" s="7"/>
      <c r="I22" s="7"/>
      <c r="J22" s="7"/>
      <c r="K22" s="7"/>
      <c r="L22" s="7"/>
      <c r="M22" s="7"/>
      <c r="N22" s="7"/>
      <c r="O22" s="27">
        <f t="shared" si="0"/>
        <v>7</v>
      </c>
      <c r="P22" s="36"/>
    </row>
    <row r="23" spans="1:21" x14ac:dyDescent="0.25">
      <c r="A23" s="37" t="s">
        <v>65</v>
      </c>
      <c r="B23" s="14" t="s">
        <v>31</v>
      </c>
      <c r="C23" s="14">
        <v>2</v>
      </c>
      <c r="D23" s="14">
        <v>2</v>
      </c>
      <c r="E23" s="14"/>
      <c r="F23" s="14"/>
      <c r="G23" s="14">
        <v>1</v>
      </c>
      <c r="H23" s="14"/>
      <c r="I23" s="14"/>
      <c r="J23" s="14">
        <v>1</v>
      </c>
      <c r="K23" s="14">
        <v>1</v>
      </c>
      <c r="L23" s="14"/>
      <c r="M23" s="14"/>
      <c r="N23" s="14"/>
      <c r="O23" s="6">
        <f t="shared" si="0"/>
        <v>7</v>
      </c>
      <c r="P23" s="34">
        <f>SUM(O23:O26,O31,O32)</f>
        <v>58</v>
      </c>
    </row>
    <row r="24" spans="1:21" x14ac:dyDescent="0.25">
      <c r="A24" s="38"/>
      <c r="B24" s="2" t="s">
        <v>32</v>
      </c>
      <c r="C24" s="2">
        <v>2</v>
      </c>
      <c r="D24" s="2">
        <v>2</v>
      </c>
      <c r="E24" s="2">
        <v>2</v>
      </c>
      <c r="F24" s="2">
        <v>1</v>
      </c>
      <c r="G24" s="2">
        <v>1</v>
      </c>
      <c r="H24" s="2"/>
      <c r="I24" s="2"/>
      <c r="J24" s="2">
        <v>2</v>
      </c>
      <c r="K24" s="2"/>
      <c r="L24" s="2">
        <v>1</v>
      </c>
      <c r="M24" s="2"/>
      <c r="N24" s="2"/>
      <c r="O24" s="15">
        <f t="shared" si="0"/>
        <v>11</v>
      </c>
      <c r="P24" s="35"/>
    </row>
    <row r="25" spans="1:21" x14ac:dyDescent="0.25">
      <c r="A25" s="38"/>
      <c r="B25" s="2" t="s">
        <v>33</v>
      </c>
      <c r="C25" s="2">
        <v>1</v>
      </c>
      <c r="D25" s="2">
        <v>2</v>
      </c>
      <c r="E25" s="2">
        <v>1</v>
      </c>
      <c r="F25" s="2">
        <v>1</v>
      </c>
      <c r="G25" s="2"/>
      <c r="H25" s="2"/>
      <c r="I25" s="2"/>
      <c r="J25" s="2"/>
      <c r="K25" s="2">
        <v>2</v>
      </c>
      <c r="L25" s="2"/>
      <c r="M25" s="2"/>
      <c r="N25" s="2"/>
      <c r="O25" s="15">
        <f t="shared" si="0"/>
        <v>7</v>
      </c>
      <c r="P25" s="35"/>
    </row>
    <row r="26" spans="1:21" ht="15.75" thickBot="1" x14ac:dyDescent="0.3">
      <c r="A26" s="40"/>
      <c r="B26" s="7" t="s">
        <v>34</v>
      </c>
      <c r="C26" s="7">
        <v>2</v>
      </c>
      <c r="D26" s="7">
        <v>2</v>
      </c>
      <c r="E26" s="7">
        <v>2</v>
      </c>
      <c r="F26" s="7">
        <v>1</v>
      </c>
      <c r="G26" s="7">
        <v>1</v>
      </c>
      <c r="H26" s="7"/>
      <c r="I26" s="7">
        <v>1</v>
      </c>
      <c r="J26" s="7"/>
      <c r="K26" s="7"/>
      <c r="L26" s="7"/>
      <c r="M26" s="7"/>
      <c r="N26" s="7"/>
      <c r="O26" s="16">
        <f t="shared" si="0"/>
        <v>9</v>
      </c>
      <c r="P26" s="36"/>
    </row>
    <row r="27" spans="1:21" x14ac:dyDescent="0.25">
      <c r="A27" s="39" t="s">
        <v>66</v>
      </c>
      <c r="B27" s="14" t="s">
        <v>35</v>
      </c>
      <c r="C27" s="14">
        <v>7</v>
      </c>
      <c r="D27" s="14">
        <v>1</v>
      </c>
      <c r="E27" s="14">
        <v>1</v>
      </c>
      <c r="F27" s="14"/>
      <c r="G27" s="14"/>
      <c r="H27" s="14"/>
      <c r="I27" s="14"/>
      <c r="J27" s="14">
        <v>1</v>
      </c>
      <c r="K27" s="14">
        <v>1</v>
      </c>
      <c r="L27" s="14"/>
      <c r="M27" s="14"/>
      <c r="N27" s="14"/>
      <c r="O27" s="6">
        <f t="shared" si="0"/>
        <v>11</v>
      </c>
      <c r="P27" s="34">
        <f>SUM(O27:O30)</f>
        <v>27</v>
      </c>
    </row>
    <row r="28" spans="1:21" x14ac:dyDescent="0.25">
      <c r="A28" s="38"/>
      <c r="B28" s="2" t="s">
        <v>36</v>
      </c>
      <c r="C28" s="2">
        <v>2</v>
      </c>
      <c r="D28" s="2">
        <v>4</v>
      </c>
      <c r="E28" s="2"/>
      <c r="F28" s="2"/>
      <c r="G28" s="2"/>
      <c r="H28" s="2"/>
      <c r="I28" s="2"/>
      <c r="J28" s="2">
        <v>1</v>
      </c>
      <c r="K28" s="2"/>
      <c r="L28" s="2"/>
      <c r="M28" s="2"/>
      <c r="N28" s="2"/>
      <c r="O28" s="15">
        <f t="shared" si="0"/>
        <v>7</v>
      </c>
      <c r="P28" s="35"/>
    </row>
    <row r="29" spans="1:21" x14ac:dyDescent="0.25">
      <c r="A29" s="38"/>
      <c r="B29" s="2" t="s">
        <v>37</v>
      </c>
      <c r="C29" s="2">
        <v>1</v>
      </c>
      <c r="D29" s="2">
        <v>1</v>
      </c>
      <c r="E29" s="2"/>
      <c r="F29" s="2"/>
      <c r="G29" s="2">
        <v>1</v>
      </c>
      <c r="H29" s="2">
        <v>1</v>
      </c>
      <c r="I29" s="2"/>
      <c r="J29" s="2"/>
      <c r="K29" s="2">
        <v>1</v>
      </c>
      <c r="L29" s="2"/>
      <c r="M29" s="2"/>
      <c r="N29" s="2"/>
      <c r="O29" s="15">
        <f t="shared" si="0"/>
        <v>5</v>
      </c>
      <c r="P29" s="35"/>
    </row>
    <row r="30" spans="1:21" ht="15.75" thickBot="1" x14ac:dyDescent="0.3">
      <c r="A30" s="40"/>
      <c r="B30" s="7" t="s">
        <v>38</v>
      </c>
      <c r="C30" s="7">
        <v>2</v>
      </c>
      <c r="D30" s="7">
        <v>1</v>
      </c>
      <c r="E30" s="7"/>
      <c r="F30" s="7"/>
      <c r="G30" s="7"/>
      <c r="H30" s="7"/>
      <c r="I30" s="7"/>
      <c r="J30" s="7"/>
      <c r="K30" s="7"/>
      <c r="L30" s="7">
        <v>1</v>
      </c>
      <c r="M30" s="7"/>
      <c r="N30" s="7"/>
      <c r="O30" s="16">
        <f t="shared" si="0"/>
        <v>4</v>
      </c>
      <c r="P30" s="36"/>
    </row>
    <row r="31" spans="1:21" x14ac:dyDescent="0.25">
      <c r="A31" s="37" t="s">
        <v>65</v>
      </c>
      <c r="B31" s="14" t="s">
        <v>39</v>
      </c>
      <c r="C31" s="14">
        <v>3</v>
      </c>
      <c r="D31" s="14">
        <v>3</v>
      </c>
      <c r="E31" s="14">
        <v>2</v>
      </c>
      <c r="F31" s="14"/>
      <c r="G31" s="14">
        <v>1</v>
      </c>
      <c r="H31" s="14"/>
      <c r="I31" s="14"/>
      <c r="J31" s="14">
        <v>2</v>
      </c>
      <c r="K31" s="14"/>
      <c r="L31" s="14"/>
      <c r="M31" s="14"/>
      <c r="N31" s="14"/>
      <c r="O31" s="6">
        <f t="shared" si="0"/>
        <v>11</v>
      </c>
      <c r="P31" s="34"/>
    </row>
    <row r="32" spans="1:21" ht="15.75" thickBot="1" x14ac:dyDescent="0.3">
      <c r="A32" s="40"/>
      <c r="B32" s="7" t="s">
        <v>40</v>
      </c>
      <c r="C32" s="7">
        <v>3</v>
      </c>
      <c r="D32" s="7">
        <v>4</v>
      </c>
      <c r="E32" s="7">
        <v>3</v>
      </c>
      <c r="F32" s="7">
        <v>1</v>
      </c>
      <c r="G32" s="7"/>
      <c r="H32" s="7">
        <v>1</v>
      </c>
      <c r="I32" s="7"/>
      <c r="J32" s="7">
        <v>1</v>
      </c>
      <c r="K32" s="7"/>
      <c r="L32" s="7"/>
      <c r="M32" s="7"/>
      <c r="N32" s="7"/>
      <c r="O32" s="16">
        <f t="shared" si="0"/>
        <v>13</v>
      </c>
      <c r="P32" s="36"/>
    </row>
    <row r="33" spans="1:19" x14ac:dyDescent="0.25">
      <c r="A33" s="37" t="s">
        <v>67</v>
      </c>
      <c r="B33" s="14" t="s">
        <v>41</v>
      </c>
      <c r="C33" s="14">
        <v>4</v>
      </c>
      <c r="D33" s="14">
        <v>1</v>
      </c>
      <c r="E33" s="14">
        <v>3</v>
      </c>
      <c r="F33" s="14">
        <v>1</v>
      </c>
      <c r="G33" s="14"/>
      <c r="H33" s="14"/>
      <c r="I33" s="14">
        <v>2</v>
      </c>
      <c r="J33" s="14">
        <v>2</v>
      </c>
      <c r="K33" s="14"/>
      <c r="L33" s="14">
        <v>1</v>
      </c>
      <c r="M33" s="14"/>
      <c r="N33" s="14"/>
      <c r="O33" s="6">
        <f t="shared" si="0"/>
        <v>14</v>
      </c>
      <c r="P33" s="34">
        <f>SUM(O33:O34)</f>
        <v>27</v>
      </c>
    </row>
    <row r="34" spans="1:19" ht="15.75" thickBot="1" x14ac:dyDescent="0.3">
      <c r="A34" s="40"/>
      <c r="B34" s="7" t="s">
        <v>42</v>
      </c>
      <c r="C34" s="7">
        <v>3</v>
      </c>
      <c r="D34" s="7">
        <v>1</v>
      </c>
      <c r="E34" s="7">
        <v>5</v>
      </c>
      <c r="F34" s="7">
        <v>3</v>
      </c>
      <c r="G34" s="7">
        <v>1</v>
      </c>
      <c r="H34" s="7"/>
      <c r="I34" s="7"/>
      <c r="J34" s="7"/>
      <c r="K34" s="7"/>
      <c r="L34" s="7"/>
      <c r="M34" s="7"/>
      <c r="N34" s="7"/>
      <c r="O34" s="16">
        <f t="shared" si="0"/>
        <v>13</v>
      </c>
      <c r="P34" s="36"/>
    </row>
    <row r="35" spans="1:19" x14ac:dyDescent="0.25">
      <c r="A35" s="39" t="s">
        <v>68</v>
      </c>
      <c r="B35" s="14" t="s">
        <v>43</v>
      </c>
      <c r="C35" s="14">
        <v>5</v>
      </c>
      <c r="D35" s="14">
        <v>3</v>
      </c>
      <c r="E35" s="14">
        <v>4</v>
      </c>
      <c r="F35" s="14">
        <v>1</v>
      </c>
      <c r="G35" s="14">
        <v>2</v>
      </c>
      <c r="H35" s="14">
        <v>1</v>
      </c>
      <c r="I35" s="14"/>
      <c r="J35" s="14"/>
      <c r="K35" s="14">
        <v>1</v>
      </c>
      <c r="L35" s="14"/>
      <c r="M35" s="14"/>
      <c r="N35" s="14"/>
      <c r="O35" s="6">
        <f t="shared" si="0"/>
        <v>17</v>
      </c>
      <c r="P35" s="34">
        <f>SUM(O35:O37)</f>
        <v>39</v>
      </c>
    </row>
    <row r="36" spans="1:19" x14ac:dyDescent="0.25">
      <c r="A36" s="38"/>
      <c r="B36" s="2" t="s">
        <v>44</v>
      </c>
      <c r="C36" s="2">
        <v>2</v>
      </c>
      <c r="D36" s="2">
        <v>1</v>
      </c>
      <c r="E36" s="2">
        <v>1</v>
      </c>
      <c r="F36" s="2">
        <v>2</v>
      </c>
      <c r="G36" s="2">
        <v>1</v>
      </c>
      <c r="H36" s="2">
        <v>1</v>
      </c>
      <c r="I36" s="2">
        <v>1</v>
      </c>
      <c r="J36" s="2">
        <v>1</v>
      </c>
      <c r="K36" s="2"/>
      <c r="L36" s="2"/>
      <c r="M36" s="2"/>
      <c r="N36" s="2"/>
      <c r="O36" s="15">
        <f t="shared" si="0"/>
        <v>10</v>
      </c>
      <c r="P36" s="35"/>
    </row>
    <row r="37" spans="1:19" ht="15.75" thickBot="1" x14ac:dyDescent="0.3">
      <c r="A37" s="40"/>
      <c r="B37" s="7" t="s">
        <v>45</v>
      </c>
      <c r="C37" s="7">
        <v>5</v>
      </c>
      <c r="D37" s="7">
        <v>4</v>
      </c>
      <c r="E37" s="7">
        <v>1</v>
      </c>
      <c r="F37" s="7">
        <v>2</v>
      </c>
      <c r="G37" s="7"/>
      <c r="H37" s="7"/>
      <c r="I37" s="7"/>
      <c r="J37" s="7"/>
      <c r="K37" s="7"/>
      <c r="L37" s="7"/>
      <c r="M37" s="7"/>
      <c r="N37" s="7"/>
      <c r="O37" s="16">
        <f t="shared" si="0"/>
        <v>12</v>
      </c>
      <c r="P37" s="36"/>
    </row>
    <row r="38" spans="1:19" ht="15.75" thickBot="1" x14ac:dyDescent="0.3">
      <c r="B38" s="50" t="s">
        <v>58</v>
      </c>
      <c r="C38" s="48">
        <f>SUM(C2:C37)</f>
        <v>96</v>
      </c>
      <c r="D38" s="48">
        <f t="shared" ref="D38:N38" si="1">SUM(D2:D37)</f>
        <v>60</v>
      </c>
      <c r="E38" s="48">
        <f t="shared" si="1"/>
        <v>58</v>
      </c>
      <c r="F38" s="48">
        <f t="shared" si="1"/>
        <v>20</v>
      </c>
      <c r="G38" s="48">
        <f t="shared" si="1"/>
        <v>15</v>
      </c>
      <c r="H38" s="48">
        <f t="shared" si="1"/>
        <v>5</v>
      </c>
      <c r="I38" s="48">
        <f t="shared" si="1"/>
        <v>5</v>
      </c>
      <c r="J38" s="48">
        <f t="shared" si="1"/>
        <v>19</v>
      </c>
      <c r="K38" s="48">
        <f t="shared" si="1"/>
        <v>7</v>
      </c>
      <c r="L38" s="48">
        <f t="shared" si="1"/>
        <v>5</v>
      </c>
      <c r="M38" s="48">
        <f t="shared" si="1"/>
        <v>0</v>
      </c>
      <c r="N38" s="48">
        <f t="shared" si="1"/>
        <v>0</v>
      </c>
      <c r="O38" s="51">
        <f>SUM(O2:O37)</f>
        <v>290</v>
      </c>
      <c r="P38" s="33">
        <f>SUM(P2:P36)</f>
        <v>290</v>
      </c>
    </row>
    <row r="39" spans="1:19" ht="15.75" thickBot="1" x14ac:dyDescent="0.3">
      <c r="B39" s="9" t="s">
        <v>59</v>
      </c>
      <c r="C39" s="44">
        <f>C38/O38</f>
        <v>0.33103448275862069</v>
      </c>
      <c r="D39" s="44">
        <f>D38/O38</f>
        <v>0.20689655172413793</v>
      </c>
      <c r="E39" s="44">
        <f>E38/O38</f>
        <v>0.2</v>
      </c>
      <c r="F39" s="44">
        <f>F38/O38</f>
        <v>6.8965517241379309E-2</v>
      </c>
      <c r="G39" s="44">
        <f>G38/O38</f>
        <v>5.1724137931034482E-2</v>
      </c>
      <c r="H39" s="44">
        <f>H38/O38</f>
        <v>1.7241379310344827E-2</v>
      </c>
      <c r="I39" s="44">
        <f>I38/O38</f>
        <v>1.7241379310344827E-2</v>
      </c>
      <c r="J39" s="44">
        <f>J38/O38</f>
        <v>6.5517241379310351E-2</v>
      </c>
      <c r="K39" s="44">
        <f>K38/O38</f>
        <v>2.4137931034482758E-2</v>
      </c>
      <c r="L39" s="44">
        <f>L38/O38</f>
        <v>1.7241379310344827E-2</v>
      </c>
      <c r="M39" s="44">
        <f>M38/O38</f>
        <v>0</v>
      </c>
      <c r="N39" s="44">
        <f>N38/O38</f>
        <v>0</v>
      </c>
      <c r="O39" s="45"/>
    </row>
    <row r="41" spans="1:19" ht="15.75" customHeight="1" x14ac:dyDescent="0.25"/>
    <row r="42" spans="1:19" x14ac:dyDescent="0.25">
      <c r="H42" s="41"/>
      <c r="I42" s="41"/>
      <c r="J42" s="41"/>
      <c r="K42" s="41"/>
      <c r="L42" s="41"/>
      <c r="M42" s="41"/>
      <c r="N42" s="41"/>
      <c r="O42" s="42"/>
      <c r="P42" s="43"/>
      <c r="Q42" s="41"/>
      <c r="R42" s="41"/>
      <c r="S42" s="41"/>
    </row>
    <row r="54" spans="6:6" x14ac:dyDescent="0.25">
      <c r="F54" s="3"/>
    </row>
    <row r="55" spans="6:6" x14ac:dyDescent="0.25">
      <c r="F55" s="32"/>
    </row>
  </sheetData>
  <mergeCells count="18">
    <mergeCell ref="P33:P34"/>
    <mergeCell ref="P35:P37"/>
    <mergeCell ref="A31:A32"/>
    <mergeCell ref="A33:A34"/>
    <mergeCell ref="A35:A37"/>
    <mergeCell ref="P27:P30"/>
    <mergeCell ref="P31:P32"/>
    <mergeCell ref="A2:A4"/>
    <mergeCell ref="A5:A13"/>
    <mergeCell ref="A14:A20"/>
    <mergeCell ref="A21:A22"/>
    <mergeCell ref="A23:A26"/>
    <mergeCell ref="A27:A30"/>
    <mergeCell ref="P2:P4"/>
    <mergeCell ref="P21:P22"/>
    <mergeCell ref="P5:P13"/>
    <mergeCell ref="P14:P20"/>
    <mergeCell ref="P23:P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E1AC1-A5D5-4BE4-851C-7A25F703B16F}">
  <dimension ref="A1:Q39"/>
  <sheetViews>
    <sheetView zoomScale="85" zoomScaleNormal="85" workbookViewId="0">
      <pane ySplit="1" topLeftCell="A35" activePane="bottomLeft" state="frozen"/>
      <selection sqref="A1:B1"/>
      <selection pane="bottomLeft" activeCell="Q38" sqref="B38:Q38"/>
    </sheetView>
  </sheetViews>
  <sheetFormatPr defaultRowHeight="15" x14ac:dyDescent="0.25"/>
  <cols>
    <col min="1" max="1" width="27.28515625" style="12" customWidth="1"/>
    <col min="2" max="2" width="43.5703125" customWidth="1"/>
    <col min="3" max="3" width="7.28515625" customWidth="1"/>
    <col min="4" max="4" width="7.85546875" customWidth="1"/>
    <col min="5" max="5" width="8.28515625" customWidth="1"/>
    <col min="16" max="16" width="9.140625" style="3"/>
    <col min="17" max="17" width="9.140625" style="12"/>
  </cols>
  <sheetData>
    <row r="1" spans="1:17" s="1" customFormat="1" ht="150.75" thickBot="1" x14ac:dyDescent="0.3">
      <c r="A1" s="11" t="s">
        <v>70</v>
      </c>
      <c r="B1" s="22" t="s">
        <v>71</v>
      </c>
      <c r="C1" s="17" t="s">
        <v>0</v>
      </c>
      <c r="D1" s="13" t="s">
        <v>48</v>
      </c>
      <c r="E1" s="13" t="s">
        <v>49</v>
      </c>
      <c r="F1" s="13" t="s">
        <v>4</v>
      </c>
      <c r="G1" s="13" t="s">
        <v>73</v>
      </c>
      <c r="H1" s="13" t="s">
        <v>1</v>
      </c>
      <c r="I1" s="13" t="s">
        <v>2</v>
      </c>
      <c r="J1" s="13" t="s">
        <v>3</v>
      </c>
      <c r="K1" s="13" t="s">
        <v>5</v>
      </c>
      <c r="L1" s="13" t="s">
        <v>74</v>
      </c>
      <c r="M1" s="13" t="s">
        <v>6</v>
      </c>
      <c r="N1" s="13" t="s">
        <v>7</v>
      </c>
      <c r="O1" s="13" t="s">
        <v>9</v>
      </c>
      <c r="P1" s="4" t="s">
        <v>46</v>
      </c>
      <c r="Q1" s="11" t="s">
        <v>69</v>
      </c>
    </row>
    <row r="2" spans="1:17" x14ac:dyDescent="0.25">
      <c r="A2" s="37" t="s">
        <v>61</v>
      </c>
      <c r="B2" s="18" t="s">
        <v>10</v>
      </c>
      <c r="C2" s="19">
        <v>1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6">
        <f t="shared" ref="P2:P37" si="0">SUM(C2:O2)</f>
        <v>1</v>
      </c>
      <c r="Q2" s="34">
        <f>SUM(P2:P4)</f>
        <v>1</v>
      </c>
    </row>
    <row r="3" spans="1:17" x14ac:dyDescent="0.25">
      <c r="A3" s="38"/>
      <c r="B3" s="10" t="s">
        <v>50</v>
      </c>
      <c r="C3" s="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5">
        <f t="shared" si="0"/>
        <v>0</v>
      </c>
      <c r="Q3" s="35"/>
    </row>
    <row r="4" spans="1:17" ht="15.75" thickBot="1" x14ac:dyDescent="0.3">
      <c r="A4" s="40"/>
      <c r="B4" s="20" t="s">
        <v>51</v>
      </c>
      <c r="C4" s="2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6">
        <f t="shared" si="0"/>
        <v>0</v>
      </c>
      <c r="Q4" s="36"/>
    </row>
    <row r="5" spans="1:17" x14ac:dyDescent="0.25">
      <c r="A5" s="39" t="s">
        <v>62</v>
      </c>
      <c r="B5" s="18" t="s">
        <v>13</v>
      </c>
      <c r="C5" s="19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6">
        <f t="shared" si="0"/>
        <v>0</v>
      </c>
      <c r="Q5" s="34">
        <f>SUM(P5:P13)</f>
        <v>10</v>
      </c>
    </row>
    <row r="6" spans="1:17" x14ac:dyDescent="0.25">
      <c r="A6" s="38"/>
      <c r="B6" s="10" t="s">
        <v>14</v>
      </c>
      <c r="C6" s="8"/>
      <c r="D6" s="2">
        <v>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15">
        <f t="shared" si="0"/>
        <v>1</v>
      </c>
      <c r="Q6" s="35"/>
    </row>
    <row r="7" spans="1:17" x14ac:dyDescent="0.25">
      <c r="A7" s="38"/>
      <c r="B7" s="10" t="s">
        <v>15</v>
      </c>
      <c r="C7" s="8"/>
      <c r="D7" s="2">
        <v>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5">
        <f t="shared" si="0"/>
        <v>1</v>
      </c>
      <c r="Q7" s="35"/>
    </row>
    <row r="8" spans="1:17" x14ac:dyDescent="0.25">
      <c r="A8" s="38"/>
      <c r="B8" s="10" t="s">
        <v>52</v>
      </c>
      <c r="C8" s="8"/>
      <c r="D8" s="2"/>
      <c r="E8" s="2"/>
      <c r="F8" s="2"/>
      <c r="G8" s="2">
        <v>1</v>
      </c>
      <c r="H8" s="2"/>
      <c r="I8" s="2"/>
      <c r="J8" s="2"/>
      <c r="K8" s="2"/>
      <c r="L8" s="2"/>
      <c r="M8" s="2"/>
      <c r="N8" s="2"/>
      <c r="O8" s="2"/>
      <c r="P8" s="15">
        <f t="shared" si="0"/>
        <v>1</v>
      </c>
      <c r="Q8" s="35"/>
    </row>
    <row r="9" spans="1:17" ht="15" customHeight="1" x14ac:dyDescent="0.25">
      <c r="A9" s="38"/>
      <c r="B9" s="10" t="s">
        <v>17</v>
      </c>
      <c r="C9" s="8"/>
      <c r="D9" s="2">
        <v>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5">
        <f t="shared" si="0"/>
        <v>1</v>
      </c>
      <c r="Q9" s="35"/>
    </row>
    <row r="10" spans="1:17" x14ac:dyDescent="0.25">
      <c r="A10" s="38"/>
      <c r="B10" s="10" t="s">
        <v>53</v>
      </c>
      <c r="C10" s="8">
        <v>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5">
        <f t="shared" si="0"/>
        <v>1</v>
      </c>
      <c r="Q10" s="35"/>
    </row>
    <row r="11" spans="1:17" x14ac:dyDescent="0.25">
      <c r="A11" s="38"/>
      <c r="B11" s="10" t="s">
        <v>19</v>
      </c>
      <c r="C11" s="8">
        <v>1</v>
      </c>
      <c r="D11" s="2"/>
      <c r="E11" s="2"/>
      <c r="F11" s="2"/>
      <c r="G11" s="2">
        <v>3</v>
      </c>
      <c r="H11" s="2"/>
      <c r="I11" s="2"/>
      <c r="J11" s="2"/>
      <c r="K11" s="2"/>
      <c r="L11" s="2"/>
      <c r="M11" s="2"/>
      <c r="N11" s="2"/>
      <c r="O11" s="2"/>
      <c r="P11" s="15">
        <f t="shared" si="0"/>
        <v>4</v>
      </c>
      <c r="Q11" s="35"/>
    </row>
    <row r="12" spans="1:17" x14ac:dyDescent="0.25">
      <c r="A12" s="38"/>
      <c r="B12" s="10" t="s">
        <v>54</v>
      </c>
      <c r="C12" s="8">
        <v>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5">
        <f t="shared" si="0"/>
        <v>1</v>
      </c>
      <c r="Q12" s="35"/>
    </row>
    <row r="13" spans="1:17" ht="15.75" thickBot="1" x14ac:dyDescent="0.3">
      <c r="A13" s="40"/>
      <c r="B13" s="20" t="s">
        <v>55</v>
      </c>
      <c r="C13" s="21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16">
        <f t="shared" si="0"/>
        <v>0</v>
      </c>
      <c r="Q13" s="36"/>
    </row>
    <row r="14" spans="1:17" x14ac:dyDescent="0.25">
      <c r="A14" s="39" t="s">
        <v>63</v>
      </c>
      <c r="B14" s="18" t="s">
        <v>56</v>
      </c>
      <c r="C14" s="19">
        <v>1</v>
      </c>
      <c r="D14" s="14"/>
      <c r="E14" s="14">
        <v>1</v>
      </c>
      <c r="F14" s="14"/>
      <c r="G14" s="14">
        <v>1</v>
      </c>
      <c r="H14" s="14"/>
      <c r="I14" s="14"/>
      <c r="J14" s="14"/>
      <c r="K14" s="14"/>
      <c r="L14" s="14">
        <v>1</v>
      </c>
      <c r="M14" s="14"/>
      <c r="N14" s="14"/>
      <c r="O14" s="14"/>
      <c r="P14" s="6">
        <f t="shared" si="0"/>
        <v>4</v>
      </c>
      <c r="Q14" s="34">
        <f>SUM(P14:P20)</f>
        <v>10</v>
      </c>
    </row>
    <row r="15" spans="1:17" x14ac:dyDescent="0.25">
      <c r="A15" s="38"/>
      <c r="B15" s="10" t="s">
        <v>23</v>
      </c>
      <c r="C15" s="8"/>
      <c r="D15" s="2"/>
      <c r="E15" s="2"/>
      <c r="F15" s="2"/>
      <c r="G15" s="2">
        <v>1</v>
      </c>
      <c r="H15" s="2"/>
      <c r="I15" s="2"/>
      <c r="J15" s="2"/>
      <c r="K15" s="2"/>
      <c r="L15" s="2"/>
      <c r="M15" s="2"/>
      <c r="N15" s="2"/>
      <c r="O15" s="2"/>
      <c r="P15" s="15">
        <f t="shared" si="0"/>
        <v>1</v>
      </c>
      <c r="Q15" s="35"/>
    </row>
    <row r="16" spans="1:17" x14ac:dyDescent="0.25">
      <c r="A16" s="38"/>
      <c r="B16" s="10" t="s">
        <v>24</v>
      </c>
      <c r="C16" s="8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5">
        <f t="shared" si="0"/>
        <v>0</v>
      </c>
      <c r="Q16" s="35"/>
    </row>
    <row r="17" spans="1:17" x14ac:dyDescent="0.25">
      <c r="A17" s="38"/>
      <c r="B17" s="10" t="s">
        <v>25</v>
      </c>
      <c r="C17" s="8">
        <v>1</v>
      </c>
      <c r="D17" s="2"/>
      <c r="E17" s="2"/>
      <c r="F17" s="2"/>
      <c r="G17" s="2">
        <v>1</v>
      </c>
      <c r="H17" s="2"/>
      <c r="I17" s="2"/>
      <c r="J17" s="2"/>
      <c r="K17" s="2"/>
      <c r="L17" s="2"/>
      <c r="M17" s="2"/>
      <c r="N17" s="2"/>
      <c r="O17" s="2"/>
      <c r="P17" s="15">
        <f t="shared" si="0"/>
        <v>2</v>
      </c>
      <c r="Q17" s="35"/>
    </row>
    <row r="18" spans="1:17" x14ac:dyDescent="0.25">
      <c r="A18" s="38"/>
      <c r="B18" s="10" t="s">
        <v>26</v>
      </c>
      <c r="C18" s="8"/>
      <c r="D18" s="2"/>
      <c r="E18" s="2"/>
      <c r="F18" s="2"/>
      <c r="G18" s="2">
        <v>1</v>
      </c>
      <c r="H18" s="2"/>
      <c r="I18" s="2"/>
      <c r="J18" s="2"/>
      <c r="K18" s="2"/>
      <c r="L18" s="2"/>
      <c r="M18" s="2"/>
      <c r="N18" s="2"/>
      <c r="O18" s="2"/>
      <c r="P18" s="15">
        <f t="shared" si="0"/>
        <v>1</v>
      </c>
      <c r="Q18" s="35"/>
    </row>
    <row r="19" spans="1:17" x14ac:dyDescent="0.25">
      <c r="A19" s="38"/>
      <c r="B19" s="10" t="s">
        <v>27</v>
      </c>
      <c r="C19" s="8">
        <v>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5">
        <f t="shared" si="0"/>
        <v>1</v>
      </c>
      <c r="Q19" s="35"/>
    </row>
    <row r="20" spans="1:17" ht="15.75" thickBot="1" x14ac:dyDescent="0.3">
      <c r="A20" s="40"/>
      <c r="B20" s="20" t="s">
        <v>28</v>
      </c>
      <c r="C20" s="21">
        <v>1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16">
        <f t="shared" si="0"/>
        <v>1</v>
      </c>
      <c r="Q20" s="36"/>
    </row>
    <row r="21" spans="1:17" x14ac:dyDescent="0.25">
      <c r="A21" s="37" t="s">
        <v>64</v>
      </c>
      <c r="B21" s="18" t="s">
        <v>29</v>
      </c>
      <c r="C21" s="19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6">
        <f t="shared" si="0"/>
        <v>0</v>
      </c>
      <c r="Q21" s="34">
        <f>SUM(P21:P22)</f>
        <v>0</v>
      </c>
    </row>
    <row r="22" spans="1:17" ht="15.75" thickBot="1" x14ac:dyDescent="0.3">
      <c r="A22" s="40"/>
      <c r="B22" s="20" t="s">
        <v>30</v>
      </c>
      <c r="C22" s="21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6">
        <f t="shared" si="0"/>
        <v>0</v>
      </c>
      <c r="Q22" s="36"/>
    </row>
    <row r="23" spans="1:17" x14ac:dyDescent="0.25">
      <c r="A23" s="37" t="s">
        <v>65</v>
      </c>
      <c r="B23" s="18" t="s">
        <v>31</v>
      </c>
      <c r="C23" s="19">
        <v>1</v>
      </c>
      <c r="D23" s="14">
        <v>1</v>
      </c>
      <c r="E23" s="14"/>
      <c r="F23" s="14"/>
      <c r="G23" s="14">
        <v>1</v>
      </c>
      <c r="H23" s="14"/>
      <c r="I23" s="14"/>
      <c r="J23" s="14"/>
      <c r="K23" s="14"/>
      <c r="L23" s="14"/>
      <c r="M23" s="14"/>
      <c r="N23" s="14"/>
      <c r="O23" s="14"/>
      <c r="P23" s="6">
        <f t="shared" si="0"/>
        <v>3</v>
      </c>
      <c r="Q23" s="34">
        <f>SUM(P23:P26, P31,P32)</f>
        <v>17</v>
      </c>
    </row>
    <row r="24" spans="1:17" x14ac:dyDescent="0.25">
      <c r="A24" s="38"/>
      <c r="B24" s="10" t="s">
        <v>32</v>
      </c>
      <c r="C24" s="8">
        <v>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5">
        <f t="shared" si="0"/>
        <v>2</v>
      </c>
      <c r="Q24" s="35"/>
    </row>
    <row r="25" spans="1:17" x14ac:dyDescent="0.25">
      <c r="A25" s="38"/>
      <c r="B25" s="10" t="s">
        <v>33</v>
      </c>
      <c r="C25" s="8">
        <v>3</v>
      </c>
      <c r="D25" s="2"/>
      <c r="E25" s="2"/>
      <c r="F25" s="2"/>
      <c r="G25" s="2">
        <v>1</v>
      </c>
      <c r="H25" s="2"/>
      <c r="I25" s="2"/>
      <c r="J25" s="2"/>
      <c r="K25" s="2"/>
      <c r="L25" s="2">
        <v>1</v>
      </c>
      <c r="M25" s="2"/>
      <c r="N25" s="2"/>
      <c r="O25" s="2"/>
      <c r="P25" s="15">
        <f t="shared" si="0"/>
        <v>5</v>
      </c>
      <c r="Q25" s="35"/>
    </row>
    <row r="26" spans="1:17" ht="15.75" thickBot="1" x14ac:dyDescent="0.3">
      <c r="A26" s="40"/>
      <c r="B26" s="20" t="s">
        <v>34</v>
      </c>
      <c r="C26" s="21"/>
      <c r="D26" s="7"/>
      <c r="E26" s="7"/>
      <c r="F26" s="7"/>
      <c r="G26" s="7">
        <v>3</v>
      </c>
      <c r="H26" s="7"/>
      <c r="I26" s="7"/>
      <c r="J26" s="7"/>
      <c r="K26" s="7"/>
      <c r="L26" s="7"/>
      <c r="M26" s="7"/>
      <c r="N26" s="7"/>
      <c r="O26" s="7"/>
      <c r="P26" s="16">
        <f t="shared" si="0"/>
        <v>3</v>
      </c>
      <c r="Q26" s="36"/>
    </row>
    <row r="27" spans="1:17" x14ac:dyDescent="0.25">
      <c r="A27" s="39" t="s">
        <v>66</v>
      </c>
      <c r="B27" s="18" t="s">
        <v>35</v>
      </c>
      <c r="C27" s="19">
        <v>1</v>
      </c>
      <c r="D27" s="14"/>
      <c r="E27" s="14"/>
      <c r="F27" s="14"/>
      <c r="G27" s="14">
        <v>4</v>
      </c>
      <c r="H27" s="14"/>
      <c r="I27" s="14"/>
      <c r="J27" s="14"/>
      <c r="K27" s="14"/>
      <c r="L27" s="14"/>
      <c r="M27" s="14"/>
      <c r="N27" s="14"/>
      <c r="O27" s="14"/>
      <c r="P27" s="6">
        <f t="shared" si="0"/>
        <v>5</v>
      </c>
      <c r="Q27" s="34">
        <f>SUM(P27:P30)</f>
        <v>8</v>
      </c>
    </row>
    <row r="28" spans="1:17" x14ac:dyDescent="0.25">
      <c r="A28" s="38"/>
      <c r="B28" s="10" t="s">
        <v>36</v>
      </c>
      <c r="C28" s="8">
        <v>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5">
        <f t="shared" si="0"/>
        <v>1</v>
      </c>
      <c r="Q28" s="35"/>
    </row>
    <row r="29" spans="1:17" x14ac:dyDescent="0.25">
      <c r="A29" s="38"/>
      <c r="B29" s="10" t="s">
        <v>57</v>
      </c>
      <c r="C29" s="8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5">
        <f t="shared" si="0"/>
        <v>0</v>
      </c>
      <c r="Q29" s="35"/>
    </row>
    <row r="30" spans="1:17" ht="15.75" thickBot="1" x14ac:dyDescent="0.3">
      <c r="A30" s="40"/>
      <c r="B30" s="20" t="s">
        <v>38</v>
      </c>
      <c r="C30" s="21"/>
      <c r="D30" s="7">
        <v>1</v>
      </c>
      <c r="E30" s="7"/>
      <c r="F30" s="7"/>
      <c r="G30" s="7"/>
      <c r="H30" s="7"/>
      <c r="I30" s="7"/>
      <c r="J30" s="7"/>
      <c r="K30" s="7">
        <v>1</v>
      </c>
      <c r="L30" s="7"/>
      <c r="M30" s="7"/>
      <c r="N30" s="7"/>
      <c r="O30" s="7"/>
      <c r="P30" s="16">
        <f t="shared" si="0"/>
        <v>2</v>
      </c>
      <c r="Q30" s="36"/>
    </row>
    <row r="31" spans="1:17" x14ac:dyDescent="0.25">
      <c r="A31" s="37" t="s">
        <v>65</v>
      </c>
      <c r="B31" s="18" t="s">
        <v>39</v>
      </c>
      <c r="C31" s="19">
        <v>1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6">
        <f t="shared" si="0"/>
        <v>1</v>
      </c>
      <c r="Q31" s="34"/>
    </row>
    <row r="32" spans="1:17" ht="15.75" thickBot="1" x14ac:dyDescent="0.3">
      <c r="A32" s="40"/>
      <c r="B32" s="20" t="s">
        <v>40</v>
      </c>
      <c r="C32" s="21">
        <v>3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16">
        <f t="shared" si="0"/>
        <v>3</v>
      </c>
      <c r="Q32" s="36"/>
    </row>
    <row r="33" spans="1:17" x14ac:dyDescent="0.25">
      <c r="A33" s="37" t="s">
        <v>67</v>
      </c>
      <c r="B33" s="18" t="s">
        <v>41</v>
      </c>
      <c r="C33" s="19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6">
        <f t="shared" si="0"/>
        <v>0</v>
      </c>
      <c r="Q33" s="34">
        <f>SUM(P33:P34)</f>
        <v>3</v>
      </c>
    </row>
    <row r="34" spans="1:17" ht="15.75" thickBot="1" x14ac:dyDescent="0.3">
      <c r="A34" s="40"/>
      <c r="B34" s="20" t="s">
        <v>42</v>
      </c>
      <c r="C34" s="21">
        <v>3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6">
        <f t="shared" si="0"/>
        <v>3</v>
      </c>
      <c r="Q34" s="36"/>
    </row>
    <row r="35" spans="1:17" x14ac:dyDescent="0.25">
      <c r="A35" s="39" t="s">
        <v>68</v>
      </c>
      <c r="B35" s="18" t="s">
        <v>43</v>
      </c>
      <c r="C35" s="19"/>
      <c r="D35" s="14"/>
      <c r="E35" s="14">
        <v>1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6">
        <f t="shared" si="0"/>
        <v>1</v>
      </c>
      <c r="Q35" s="34">
        <f>SUM(P35:P37)</f>
        <v>5</v>
      </c>
    </row>
    <row r="36" spans="1:17" x14ac:dyDescent="0.25">
      <c r="A36" s="38"/>
      <c r="B36" s="10" t="s">
        <v>44</v>
      </c>
      <c r="C36" s="8"/>
      <c r="D36" s="2"/>
      <c r="E36" s="2"/>
      <c r="F36" s="2"/>
      <c r="G36" s="2"/>
      <c r="H36" s="2"/>
      <c r="I36" s="2"/>
      <c r="J36" s="2"/>
      <c r="K36" s="2"/>
      <c r="L36" s="2">
        <v>1</v>
      </c>
      <c r="M36" s="2"/>
      <c r="N36" s="2"/>
      <c r="O36" s="2"/>
      <c r="P36" s="15">
        <f t="shared" si="0"/>
        <v>1</v>
      </c>
      <c r="Q36" s="35"/>
    </row>
    <row r="37" spans="1:17" ht="15.75" thickBot="1" x14ac:dyDescent="0.3">
      <c r="A37" s="40"/>
      <c r="B37" s="20" t="s">
        <v>45</v>
      </c>
      <c r="C37" s="21">
        <v>2</v>
      </c>
      <c r="D37" s="7"/>
      <c r="E37" s="7"/>
      <c r="F37" s="7"/>
      <c r="G37" s="7">
        <v>1</v>
      </c>
      <c r="H37" s="7"/>
      <c r="I37" s="7"/>
      <c r="J37" s="7"/>
      <c r="K37" s="7"/>
      <c r="L37" s="7"/>
      <c r="M37" s="7"/>
      <c r="N37" s="7"/>
      <c r="O37" s="7"/>
      <c r="P37" s="16">
        <f t="shared" si="0"/>
        <v>3</v>
      </c>
      <c r="Q37" s="36"/>
    </row>
    <row r="38" spans="1:17" ht="15.75" thickBot="1" x14ac:dyDescent="0.3">
      <c r="B38" s="46" t="s">
        <v>60</v>
      </c>
      <c r="C38" s="47">
        <f t="shared" ref="C38:O38" si="1">SUM(C2:C37)</f>
        <v>25</v>
      </c>
      <c r="D38" s="48">
        <f t="shared" si="1"/>
        <v>5</v>
      </c>
      <c r="E38" s="48">
        <f t="shared" si="1"/>
        <v>2</v>
      </c>
      <c r="F38" s="48">
        <f t="shared" si="1"/>
        <v>0</v>
      </c>
      <c r="G38" s="48">
        <f t="shared" si="1"/>
        <v>18</v>
      </c>
      <c r="H38" s="48">
        <f t="shared" si="1"/>
        <v>0</v>
      </c>
      <c r="I38" s="48">
        <f t="shared" si="1"/>
        <v>0</v>
      </c>
      <c r="J38" s="48">
        <f t="shared" si="1"/>
        <v>0</v>
      </c>
      <c r="K38" s="48">
        <f t="shared" si="1"/>
        <v>1</v>
      </c>
      <c r="L38" s="48">
        <f t="shared" si="1"/>
        <v>3</v>
      </c>
      <c r="M38" s="48">
        <f t="shared" si="1"/>
        <v>0</v>
      </c>
      <c r="N38" s="48">
        <f t="shared" si="1"/>
        <v>0</v>
      </c>
      <c r="O38" s="48">
        <f t="shared" si="1"/>
        <v>0</v>
      </c>
      <c r="P38" s="48">
        <f>SUM(P2:P37)</f>
        <v>54</v>
      </c>
      <c r="Q38" s="49">
        <f>SUM(Q35,Q33,Q31,Q27,Q23,Q21,Q14,Q5,Q2)</f>
        <v>54</v>
      </c>
    </row>
    <row r="39" spans="1:17" ht="15.75" thickBot="1" x14ac:dyDescent="0.3">
      <c r="B39" s="9" t="s">
        <v>59</v>
      </c>
      <c r="C39" s="44">
        <f>C38/P38</f>
        <v>0.46296296296296297</v>
      </c>
      <c r="D39" s="44">
        <f>D38/P38</f>
        <v>9.2592592592592587E-2</v>
      </c>
      <c r="E39" s="44">
        <f>E38/P38</f>
        <v>3.7037037037037035E-2</v>
      </c>
      <c r="F39" s="44">
        <f>F38/P38</f>
        <v>0</v>
      </c>
      <c r="G39" s="44">
        <f>G38/P38</f>
        <v>0.33333333333333331</v>
      </c>
      <c r="H39" s="44">
        <f>H38/P38</f>
        <v>0</v>
      </c>
      <c r="I39" s="44">
        <f>I38/P38</f>
        <v>0</v>
      </c>
      <c r="J39" s="44">
        <f>J38/P38</f>
        <v>0</v>
      </c>
      <c r="K39" s="44">
        <f>K38/P38</f>
        <v>1.8518518518518517E-2</v>
      </c>
      <c r="L39" s="44">
        <f>L38/P38</f>
        <v>5.5555555555555552E-2</v>
      </c>
      <c r="M39" s="44">
        <f>M38/P38</f>
        <v>0</v>
      </c>
      <c r="N39" s="44">
        <f>N38/P38</f>
        <v>0</v>
      </c>
      <c r="O39" s="44">
        <f>O38/P38</f>
        <v>0</v>
      </c>
      <c r="P39" s="45"/>
    </row>
  </sheetData>
  <mergeCells count="18">
    <mergeCell ref="Q33:Q34"/>
    <mergeCell ref="Q35:Q37"/>
    <mergeCell ref="A31:A32"/>
    <mergeCell ref="A33:A34"/>
    <mergeCell ref="A35:A37"/>
    <mergeCell ref="Q27:Q30"/>
    <mergeCell ref="Q31:Q32"/>
    <mergeCell ref="A2:A4"/>
    <mergeCell ref="A5:A13"/>
    <mergeCell ref="A14:A20"/>
    <mergeCell ref="A21:A22"/>
    <mergeCell ref="A23:A26"/>
    <mergeCell ref="A27:A30"/>
    <mergeCell ref="Q2:Q4"/>
    <mergeCell ref="Q5:Q13"/>
    <mergeCell ref="Q14:Q20"/>
    <mergeCell ref="Q21:Q22"/>
    <mergeCell ref="Q23:Q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1-е высшее образование</vt:lpstr>
      <vt:lpstr>2-е выс образование и степень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Zamira Naimanbaeva</dc:creator>
  <cp:lastModifiedBy>Zamira Naimanbaeva</cp:lastModifiedBy>
  <dcterms:created xsi:type="dcterms:W3CDTF">2021-10-25T05:24:09Z</dcterms:created>
  <dcterms:modified xsi:type="dcterms:W3CDTF">2021-11-23T11:08:13Z</dcterms:modified>
</cp:coreProperties>
</file>